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35" windowHeight="83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4" i="1"/>
  <c r="G49"/>
  <c r="G95"/>
  <c r="K57" l="1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56"/>
  <c r="K55"/>
  <c r="K14"/>
  <c r="K13"/>
  <c r="J49"/>
  <c r="J94"/>
  <c r="F94"/>
  <c r="E94"/>
  <c r="K94" s="1"/>
  <c r="F49"/>
  <c r="F95" s="1"/>
  <c r="E49"/>
  <c r="E95" s="1"/>
  <c r="J95" l="1"/>
  <c r="K49"/>
  <c r="K95" s="1"/>
</calcChain>
</file>

<file path=xl/sharedStrings.xml><?xml version="1.0" encoding="utf-8"?>
<sst xmlns="http://schemas.openxmlformats.org/spreadsheetml/2006/main" count="125" uniqueCount="51">
  <si>
    <t>УТВЕРЖДАЮ:</t>
  </si>
  <si>
    <t>Жилищный фонд</t>
  </si>
  <si>
    <t>Прямые затраты на выполнение ремонтно-строительных работ, руб.</t>
  </si>
  <si>
    <t>Улица</t>
  </si>
  <si>
    <t>№ дома</t>
  </si>
  <si>
    <t>Итого</t>
  </si>
  <si>
    <t>№</t>
  </si>
  <si>
    <t>40 лет Октября</t>
  </si>
  <si>
    <t>40 лет Октября (общежитие)</t>
  </si>
  <si>
    <t>35/2</t>
  </si>
  <si>
    <t>39/1</t>
  </si>
  <si>
    <t>40/1</t>
  </si>
  <si>
    <t>41/1</t>
  </si>
  <si>
    <t>52а</t>
  </si>
  <si>
    <t>54а</t>
  </si>
  <si>
    <t>56а</t>
  </si>
  <si>
    <t>63/1</t>
  </si>
  <si>
    <t>63/2</t>
  </si>
  <si>
    <t>68/1</t>
  </si>
  <si>
    <t>70/1</t>
  </si>
  <si>
    <t>70/2</t>
  </si>
  <si>
    <t>Ангарская</t>
  </si>
  <si>
    <t>Куйбышева</t>
  </si>
  <si>
    <t>МЖК</t>
  </si>
  <si>
    <t>40 лет Октября (ТСЖ "Рекорд")</t>
  </si>
  <si>
    <t>Муромская</t>
  </si>
  <si>
    <t>Северо-Западный</t>
  </si>
  <si>
    <t>35а</t>
  </si>
  <si>
    <t>64/1</t>
  </si>
  <si>
    <t>64/2</t>
  </si>
  <si>
    <t>Спортивный</t>
  </si>
  <si>
    <t>Цимлянская</t>
  </si>
  <si>
    <t>40/3</t>
  </si>
  <si>
    <t>Рембаза ВЭС</t>
  </si>
  <si>
    <t>Северо-Западный(ТСЖ "Мирный")</t>
  </si>
  <si>
    <t>Сан.-тех.</t>
  </si>
  <si>
    <t>Эл.монт.</t>
  </si>
  <si>
    <t>Отделоч.</t>
  </si>
  <si>
    <t>Плотнич.</t>
  </si>
  <si>
    <t>Составил:________________________Чеботкова Н.П.</t>
  </si>
  <si>
    <t>Итого по стр.2</t>
  </si>
  <si>
    <t>Итого по стр.1</t>
  </si>
  <si>
    <t>Всего</t>
  </si>
  <si>
    <t>20/1</t>
  </si>
  <si>
    <t xml:space="preserve">по содержанию и текущему ремонту общего имущества </t>
  </si>
  <si>
    <t>многоквартирных домов  ООО "ЖЭК"</t>
  </si>
  <si>
    <t>_______________С.В. Брюзгин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</si>
  <si>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</si>
  <si>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Стоимость ремонтно-строительных работ, выполненных за 12 месяцев 2016 года  </t>
  </si>
  <si>
    <t>"______ " _______________2017 г.</t>
  </si>
  <si>
    <t>январь - декабрь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</si>
</sst>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1" fillId="0" borderId="0" xfId="2"/>
    <xf numFmtId="0" fontId="2" fillId="0" borderId="0" xfId="2" applyFont="1" applyAlignment="1">
      <alignment horizontal="left" vertical="top"/>
    </xf>
    <xf numFmtId="0" fontId="4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horizontal="center"/>
    </xf>
    <xf numFmtId="0" fontId="6" fillId="0" borderId="3" xfId="0" applyFont="1" applyBorder="1"/>
    <xf numFmtId="0" fontId="0" fillId="2" borderId="12" xfId="0" applyFill="1" applyBorder="1"/>
    <xf numFmtId="0" fontId="0" fillId="2" borderId="10" xfId="0" applyFill="1" applyBorder="1" applyAlignment="1">
      <alignment horizontal="center"/>
    </xf>
    <xf numFmtId="0" fontId="0" fillId="2" borderId="13" xfId="0" quotePrefix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0" xfId="0" applyFill="1"/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Fill="1" applyBorder="1" applyAlignment="1">
      <alignment horizontal="center"/>
    </xf>
    <xf numFmtId="0" fontId="0" fillId="0" borderId="15" xfId="0" applyBorder="1"/>
    <xf numFmtId="0" fontId="0" fillId="0" borderId="16" xfId="0" applyFill="1" applyBorder="1"/>
    <xf numFmtId="0" fontId="0" fillId="0" borderId="16" xfId="0" applyBorder="1"/>
    <xf numFmtId="0" fontId="0" fillId="0" borderId="15" xfId="0" applyFill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9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7" fillId="2" borderId="3" xfId="0" applyFont="1" applyFill="1" applyBorder="1"/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/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7"/>
  <sheetViews>
    <sheetView tabSelected="1" topLeftCell="A73" zoomScale="90" zoomScaleNormal="90" workbookViewId="0">
      <selection activeCell="F86" sqref="F86"/>
    </sheetView>
  </sheetViews>
  <sheetFormatPr defaultRowHeight="15"/>
  <cols>
    <col min="1" max="1" width="4" customWidth="1"/>
    <col min="3" max="3" width="22" customWidth="1"/>
    <col min="4" max="4" width="7.7109375" customWidth="1"/>
    <col min="5" max="5" width="8.85546875" customWidth="1"/>
    <col min="6" max="6" width="8.7109375" customWidth="1"/>
    <col min="7" max="7" width="9.85546875" customWidth="1"/>
    <col min="8" max="8" width="17.42578125" hidden="1" customWidth="1"/>
    <col min="9" max="9" width="17.5703125" hidden="1" customWidth="1"/>
    <col min="10" max="10" width="10" customWidth="1"/>
    <col min="11" max="11" width="12.28515625" customWidth="1"/>
  </cols>
  <sheetData>
    <row r="1" spans="1:15">
      <c r="A1" s="2"/>
      <c r="B1" s="1"/>
      <c r="C1" s="1"/>
      <c r="F1" s="6" t="s">
        <v>0</v>
      </c>
      <c r="G1" s="5"/>
      <c r="H1" s="5"/>
      <c r="I1" s="6"/>
      <c r="J1" s="5"/>
      <c r="K1" s="6"/>
      <c r="L1" s="5"/>
      <c r="M1" s="5"/>
      <c r="N1" s="5"/>
      <c r="O1" s="5"/>
    </row>
    <row r="2" spans="1:15" ht="14.25" customHeight="1">
      <c r="A2" s="3"/>
      <c r="B2" s="1"/>
      <c r="C2" s="1"/>
      <c r="F2" s="7"/>
      <c r="G2" s="5"/>
      <c r="H2" s="5"/>
      <c r="I2" s="7"/>
      <c r="J2" s="5"/>
      <c r="K2" s="7"/>
      <c r="L2" s="5"/>
      <c r="M2" s="5"/>
      <c r="N2" s="5"/>
      <c r="O2" s="5"/>
    </row>
    <row r="3" spans="1:15" ht="0.75" hidden="1" customHeight="1">
      <c r="A3" s="3"/>
      <c r="B3" s="1"/>
      <c r="C3" s="1"/>
      <c r="F3" s="7"/>
      <c r="G3" s="5"/>
      <c r="H3" s="5"/>
      <c r="I3" s="7"/>
      <c r="J3" s="5"/>
      <c r="K3" s="7"/>
      <c r="L3" s="5"/>
      <c r="M3" s="5"/>
      <c r="N3" s="5"/>
      <c r="O3" s="5"/>
    </row>
    <row r="4" spans="1:15">
      <c r="A4" s="3"/>
      <c r="B4" s="1"/>
      <c r="C4" s="1"/>
      <c r="F4" s="7" t="s">
        <v>46</v>
      </c>
      <c r="G4" s="5"/>
      <c r="H4" s="5"/>
      <c r="I4" s="7"/>
      <c r="J4" s="5"/>
      <c r="K4" s="7"/>
      <c r="L4" s="5"/>
      <c r="M4" s="5"/>
      <c r="N4" s="5"/>
      <c r="O4" s="5"/>
    </row>
    <row r="5" spans="1:15" ht="42" customHeight="1">
      <c r="A5" s="4"/>
      <c r="B5" s="1"/>
      <c r="C5" s="1"/>
      <c r="F5" s="8" t="s">
        <v>49</v>
      </c>
      <c r="G5" s="5"/>
      <c r="H5" s="5"/>
      <c r="I5" s="8"/>
      <c r="J5" s="5"/>
      <c r="K5" s="8"/>
      <c r="L5" s="5"/>
      <c r="M5" s="5"/>
      <c r="N5" s="5"/>
      <c r="O5" s="5"/>
    </row>
    <row r="6" spans="1:15" ht="15.75">
      <c r="B6" s="70" t="s">
        <v>48</v>
      </c>
      <c r="C6" s="70"/>
      <c r="D6" s="70"/>
      <c r="E6" s="70"/>
      <c r="F6" s="70"/>
      <c r="G6" s="70"/>
      <c r="H6" s="70"/>
      <c r="I6" s="70"/>
      <c r="J6" s="70"/>
      <c r="K6" s="70"/>
    </row>
    <row r="7" spans="1:15" ht="15.75">
      <c r="B7" s="68" t="s">
        <v>44</v>
      </c>
      <c r="C7" s="68"/>
      <c r="D7" s="68"/>
      <c r="E7" s="68"/>
      <c r="F7" s="68"/>
      <c r="G7" s="68"/>
      <c r="H7" s="68"/>
      <c r="I7" s="68"/>
      <c r="J7" s="68"/>
      <c r="K7" s="68"/>
    </row>
    <row r="8" spans="1:15" ht="36.75" customHeight="1">
      <c r="B8" s="69" t="s">
        <v>45</v>
      </c>
      <c r="C8" s="69"/>
      <c r="D8" s="69"/>
      <c r="E8" s="69"/>
      <c r="F8" s="69"/>
      <c r="G8" s="69"/>
      <c r="H8" s="69"/>
      <c r="I8" s="69"/>
      <c r="J8" s="69"/>
      <c r="K8" s="69"/>
    </row>
    <row r="9" spans="1:15">
      <c r="A9" s="62" t="s">
        <v>6</v>
      </c>
      <c r="B9" s="76" t="s">
        <v>1</v>
      </c>
      <c r="C9" s="76"/>
      <c r="D9" s="76"/>
      <c r="E9" s="64" t="s">
        <v>2</v>
      </c>
      <c r="F9" s="80"/>
      <c r="G9" s="80"/>
      <c r="H9" s="80"/>
      <c r="I9" s="80"/>
      <c r="J9" s="80"/>
      <c r="K9" s="81"/>
    </row>
    <row r="10" spans="1:15">
      <c r="A10" s="74"/>
      <c r="B10" s="79"/>
      <c r="C10" s="79"/>
      <c r="D10" s="78"/>
      <c r="E10" s="82"/>
      <c r="F10" s="83"/>
      <c r="G10" s="83"/>
      <c r="H10" s="83"/>
      <c r="I10" s="83"/>
      <c r="J10" s="83"/>
      <c r="K10" s="84"/>
    </row>
    <row r="11" spans="1:15">
      <c r="A11" s="74"/>
      <c r="B11" s="76" t="s">
        <v>3</v>
      </c>
      <c r="C11" s="76"/>
      <c r="D11" s="62" t="s">
        <v>4</v>
      </c>
      <c r="E11" s="85" t="s">
        <v>50</v>
      </c>
      <c r="F11" s="85"/>
      <c r="G11" s="85"/>
      <c r="H11" s="86"/>
      <c r="I11" s="86"/>
      <c r="J11" s="86"/>
      <c r="K11" s="62" t="s">
        <v>5</v>
      </c>
    </row>
    <row r="12" spans="1:15">
      <c r="A12" s="63"/>
      <c r="B12" s="87"/>
      <c r="C12" s="87"/>
      <c r="D12" s="63"/>
      <c r="E12" s="14" t="s">
        <v>35</v>
      </c>
      <c r="F12" s="17" t="s">
        <v>36</v>
      </c>
      <c r="G12" s="12" t="s">
        <v>37</v>
      </c>
      <c r="H12" s="14"/>
      <c r="I12" s="15"/>
      <c r="J12" s="18" t="s">
        <v>38</v>
      </c>
      <c r="K12" s="63"/>
    </row>
    <row r="13" spans="1:15">
      <c r="A13" s="13">
        <v>1</v>
      </c>
      <c r="B13" s="10" t="s">
        <v>7</v>
      </c>
      <c r="C13" s="10"/>
      <c r="D13" s="52">
        <v>35</v>
      </c>
      <c r="E13" s="24">
        <v>45282</v>
      </c>
      <c r="F13" s="24">
        <v>3624</v>
      </c>
      <c r="G13" s="24"/>
      <c r="H13" s="24"/>
      <c r="I13" s="24"/>
      <c r="J13" s="31">
        <v>86653</v>
      </c>
      <c r="K13" s="19">
        <f>J13+F13+E13+G13</f>
        <v>135559</v>
      </c>
    </row>
    <row r="14" spans="1:15">
      <c r="A14" s="13">
        <v>2</v>
      </c>
      <c r="B14" s="10" t="s">
        <v>7</v>
      </c>
      <c r="C14" s="10"/>
      <c r="D14" s="52" t="s">
        <v>9</v>
      </c>
      <c r="E14" s="20">
        <v>55227</v>
      </c>
      <c r="F14" s="24">
        <v>10316</v>
      </c>
      <c r="G14" s="31">
        <v>2036</v>
      </c>
      <c r="H14" s="11"/>
      <c r="I14" s="11"/>
      <c r="J14" s="33">
        <v>14977</v>
      </c>
      <c r="K14" s="19">
        <f t="shared" ref="K14:K48" si="0">J14+F14+E14+G14</f>
        <v>82556</v>
      </c>
    </row>
    <row r="15" spans="1:15">
      <c r="A15" s="13">
        <v>3</v>
      </c>
      <c r="B15" s="16" t="s">
        <v>7</v>
      </c>
      <c r="C15" s="10"/>
      <c r="D15" s="52">
        <v>37</v>
      </c>
      <c r="E15" s="22">
        <v>52171</v>
      </c>
      <c r="F15" s="24">
        <v>11774</v>
      </c>
      <c r="G15" s="24"/>
      <c r="H15" s="11"/>
      <c r="I15" s="11"/>
      <c r="J15" s="31">
        <v>45105</v>
      </c>
      <c r="K15" s="19">
        <f t="shared" si="0"/>
        <v>109050</v>
      </c>
    </row>
    <row r="16" spans="1:15">
      <c r="A16" s="13">
        <v>4</v>
      </c>
      <c r="B16" s="16" t="s">
        <v>7</v>
      </c>
      <c r="C16" s="10"/>
      <c r="D16" s="52">
        <v>39</v>
      </c>
      <c r="E16" s="20">
        <v>53421</v>
      </c>
      <c r="F16" s="22">
        <v>6147</v>
      </c>
      <c r="G16" s="24"/>
      <c r="H16" s="11"/>
      <c r="I16" s="11"/>
      <c r="J16" s="31">
        <v>98544</v>
      </c>
      <c r="K16" s="19">
        <f t="shared" si="0"/>
        <v>158112</v>
      </c>
    </row>
    <row r="17" spans="1:11">
      <c r="A17" s="13">
        <v>5</v>
      </c>
      <c r="B17" s="16" t="s">
        <v>7</v>
      </c>
      <c r="C17" s="10"/>
      <c r="D17" s="52" t="s">
        <v>10</v>
      </c>
      <c r="E17" s="20">
        <v>55869</v>
      </c>
      <c r="F17" s="22">
        <v>13786</v>
      </c>
      <c r="G17" s="24"/>
      <c r="H17" s="11"/>
      <c r="I17" s="11"/>
      <c r="J17" s="24">
        <v>46636</v>
      </c>
      <c r="K17" s="19">
        <f t="shared" si="0"/>
        <v>116291</v>
      </c>
    </row>
    <row r="18" spans="1:11">
      <c r="A18" s="13">
        <v>6</v>
      </c>
      <c r="B18" s="16" t="s">
        <v>7</v>
      </c>
      <c r="C18" s="10"/>
      <c r="D18" s="52" t="s">
        <v>11</v>
      </c>
      <c r="E18" s="20">
        <v>18638</v>
      </c>
      <c r="F18" s="24"/>
      <c r="G18" s="24"/>
      <c r="H18" s="24"/>
      <c r="I18" s="24"/>
      <c r="J18" s="24">
        <v>287</v>
      </c>
      <c r="K18" s="19">
        <f t="shared" si="0"/>
        <v>18925</v>
      </c>
    </row>
    <row r="19" spans="1:11">
      <c r="A19" s="13">
        <v>7</v>
      </c>
      <c r="B19" s="16" t="s">
        <v>7</v>
      </c>
      <c r="C19" s="10"/>
      <c r="D19" s="52">
        <v>41</v>
      </c>
      <c r="E19" s="20">
        <v>71171</v>
      </c>
      <c r="F19" s="24">
        <v>17084</v>
      </c>
      <c r="G19" s="24"/>
      <c r="H19" s="11"/>
      <c r="I19" s="11"/>
      <c r="J19" s="24">
        <v>37895</v>
      </c>
      <c r="K19" s="19">
        <f t="shared" si="0"/>
        <v>126150</v>
      </c>
    </row>
    <row r="20" spans="1:11">
      <c r="A20" s="13">
        <v>8</v>
      </c>
      <c r="B20" s="16" t="s">
        <v>7</v>
      </c>
      <c r="C20" s="10"/>
      <c r="D20" s="52" t="s">
        <v>12</v>
      </c>
      <c r="E20" s="24">
        <v>178965</v>
      </c>
      <c r="F20" s="24">
        <v>52812</v>
      </c>
      <c r="G20" s="20"/>
      <c r="H20" s="11"/>
      <c r="I20" s="11"/>
      <c r="J20" s="49">
        <v>37344</v>
      </c>
      <c r="K20" s="19">
        <f t="shared" si="0"/>
        <v>269121</v>
      </c>
    </row>
    <row r="21" spans="1:11">
      <c r="A21" s="13">
        <v>9</v>
      </c>
      <c r="B21" s="16" t="s">
        <v>7</v>
      </c>
      <c r="C21" s="10"/>
      <c r="D21" s="52">
        <v>42</v>
      </c>
      <c r="E21" s="20">
        <v>39737</v>
      </c>
      <c r="F21" s="24">
        <v>1760</v>
      </c>
      <c r="G21" s="24"/>
      <c r="H21" s="11"/>
      <c r="I21" s="11"/>
      <c r="J21" s="24">
        <v>2922</v>
      </c>
      <c r="K21" s="19">
        <f t="shared" si="0"/>
        <v>44419</v>
      </c>
    </row>
    <row r="22" spans="1:11">
      <c r="A22" s="13">
        <v>10</v>
      </c>
      <c r="B22" s="16" t="s">
        <v>7</v>
      </c>
      <c r="C22" s="10"/>
      <c r="D22" s="52">
        <v>43</v>
      </c>
      <c r="E22" s="24">
        <v>105820</v>
      </c>
      <c r="F22" s="24">
        <v>7457</v>
      </c>
      <c r="G22" s="24"/>
      <c r="H22" s="11"/>
      <c r="I22" s="11"/>
      <c r="J22" s="24">
        <v>101745</v>
      </c>
      <c r="K22" s="19">
        <f t="shared" si="0"/>
        <v>215022</v>
      </c>
    </row>
    <row r="23" spans="1:11">
      <c r="A23" s="13">
        <v>11</v>
      </c>
      <c r="B23" s="16" t="s">
        <v>7</v>
      </c>
      <c r="C23" s="10"/>
      <c r="D23" s="52">
        <v>45</v>
      </c>
      <c r="E23" s="20">
        <v>89726</v>
      </c>
      <c r="F23" s="24">
        <v>7963</v>
      </c>
      <c r="G23" s="24"/>
      <c r="H23" s="11"/>
      <c r="I23" s="11"/>
      <c r="J23" s="24">
        <v>45745</v>
      </c>
      <c r="K23" s="19">
        <f t="shared" si="0"/>
        <v>143434</v>
      </c>
    </row>
    <row r="24" spans="1:11">
      <c r="A24" s="13">
        <v>12</v>
      </c>
      <c r="B24" s="16" t="s">
        <v>7</v>
      </c>
      <c r="C24" s="10"/>
      <c r="D24" s="52">
        <v>51</v>
      </c>
      <c r="E24" s="20">
        <v>56572</v>
      </c>
      <c r="F24" s="24">
        <v>366</v>
      </c>
      <c r="G24" s="24">
        <v>257299</v>
      </c>
      <c r="H24" s="11"/>
      <c r="I24" s="11"/>
      <c r="J24" s="24">
        <v>27993</v>
      </c>
      <c r="K24" s="19">
        <f t="shared" si="0"/>
        <v>342230</v>
      </c>
    </row>
    <row r="25" spans="1:11">
      <c r="A25" s="13">
        <v>13</v>
      </c>
      <c r="B25" s="16" t="s">
        <v>7</v>
      </c>
      <c r="C25" s="10"/>
      <c r="D25" s="52" t="s">
        <v>13</v>
      </c>
      <c r="E25" s="20">
        <v>101095</v>
      </c>
      <c r="F25" s="24">
        <v>125</v>
      </c>
      <c r="G25" s="24"/>
      <c r="H25" s="11"/>
      <c r="I25" s="11"/>
      <c r="J25" s="24">
        <v>13189</v>
      </c>
      <c r="K25" s="19">
        <f t="shared" si="0"/>
        <v>114409</v>
      </c>
    </row>
    <row r="26" spans="1:11">
      <c r="A26" s="13">
        <v>14</v>
      </c>
      <c r="B26" s="16" t="s">
        <v>7</v>
      </c>
      <c r="C26" s="10"/>
      <c r="D26" s="53">
        <v>53</v>
      </c>
      <c r="E26" s="22">
        <v>51063</v>
      </c>
      <c r="F26" s="24">
        <v>4089</v>
      </c>
      <c r="G26" s="24">
        <v>313166</v>
      </c>
      <c r="H26" s="10"/>
      <c r="I26" s="10"/>
      <c r="J26" s="24">
        <v>34000</v>
      </c>
      <c r="K26" s="19">
        <f t="shared" si="0"/>
        <v>402318</v>
      </c>
    </row>
    <row r="27" spans="1:11">
      <c r="A27" s="13">
        <v>15</v>
      </c>
      <c r="B27" s="16" t="s">
        <v>7</v>
      </c>
      <c r="C27" s="10"/>
      <c r="D27" s="52" t="s">
        <v>14</v>
      </c>
      <c r="E27" s="22">
        <v>40815</v>
      </c>
      <c r="F27" s="24"/>
      <c r="G27" s="24"/>
      <c r="H27" s="10"/>
      <c r="I27" s="10"/>
      <c r="J27" s="24">
        <v>6184</v>
      </c>
      <c r="K27" s="19">
        <f t="shared" si="0"/>
        <v>46999</v>
      </c>
    </row>
    <row r="28" spans="1:11">
      <c r="A28" s="13">
        <v>16</v>
      </c>
      <c r="B28" s="16" t="s">
        <v>7</v>
      </c>
      <c r="C28" s="10"/>
      <c r="D28" s="52">
        <v>55</v>
      </c>
      <c r="E28" s="22">
        <v>43568</v>
      </c>
      <c r="F28" s="24">
        <v>11050</v>
      </c>
      <c r="G28" s="24">
        <v>129186</v>
      </c>
      <c r="H28" s="10"/>
      <c r="I28" s="10"/>
      <c r="J28" s="24"/>
      <c r="K28" s="19">
        <f t="shared" si="0"/>
        <v>183804</v>
      </c>
    </row>
    <row r="29" spans="1:11">
      <c r="A29" s="13">
        <v>17</v>
      </c>
      <c r="B29" s="16" t="s">
        <v>7</v>
      </c>
      <c r="C29" s="10"/>
      <c r="D29" s="52" t="s">
        <v>15</v>
      </c>
      <c r="E29" s="24">
        <v>35899</v>
      </c>
      <c r="F29" s="24"/>
      <c r="G29" s="24"/>
      <c r="H29" s="10"/>
      <c r="I29" s="10"/>
      <c r="J29" s="24">
        <v>17955</v>
      </c>
      <c r="K29" s="19">
        <f t="shared" si="0"/>
        <v>53854</v>
      </c>
    </row>
    <row r="30" spans="1:11">
      <c r="A30" s="13">
        <v>18</v>
      </c>
      <c r="B30" s="16" t="s">
        <v>7</v>
      </c>
      <c r="C30" s="10"/>
      <c r="D30" s="52">
        <v>63</v>
      </c>
      <c r="E30" s="22">
        <v>106896</v>
      </c>
      <c r="F30" s="24">
        <v>480</v>
      </c>
      <c r="G30" s="24"/>
      <c r="H30" s="10"/>
      <c r="I30" s="10"/>
      <c r="J30" s="24">
        <v>205062</v>
      </c>
      <c r="K30" s="19">
        <f t="shared" si="0"/>
        <v>312438</v>
      </c>
    </row>
    <row r="31" spans="1:11">
      <c r="A31" s="13">
        <v>19</v>
      </c>
      <c r="B31" s="16" t="s">
        <v>7</v>
      </c>
      <c r="C31" s="10"/>
      <c r="D31" s="52" t="s">
        <v>16</v>
      </c>
      <c r="E31" s="22">
        <v>52747</v>
      </c>
      <c r="F31" s="24">
        <v>2097</v>
      </c>
      <c r="G31" s="24"/>
      <c r="H31" s="10"/>
      <c r="I31" s="10"/>
      <c r="J31" s="24">
        <v>32807</v>
      </c>
      <c r="K31" s="19">
        <f t="shared" si="0"/>
        <v>87651</v>
      </c>
    </row>
    <row r="32" spans="1:11">
      <c r="A32" s="13">
        <v>20</v>
      </c>
      <c r="B32" s="16" t="s">
        <v>7</v>
      </c>
      <c r="C32" s="10"/>
      <c r="D32" s="52" t="s">
        <v>17</v>
      </c>
      <c r="E32" s="24">
        <v>60881</v>
      </c>
      <c r="F32" s="24"/>
      <c r="G32" s="24"/>
      <c r="H32" s="10"/>
      <c r="I32" s="10"/>
      <c r="J32" s="24">
        <v>43671</v>
      </c>
      <c r="K32" s="19">
        <f t="shared" si="0"/>
        <v>104552</v>
      </c>
    </row>
    <row r="33" spans="1:11">
      <c r="A33" s="13">
        <v>21</v>
      </c>
      <c r="B33" s="16" t="s">
        <v>8</v>
      </c>
      <c r="C33" s="10"/>
      <c r="D33" s="52" t="s">
        <v>18</v>
      </c>
      <c r="E33" s="22">
        <v>84237</v>
      </c>
      <c r="F33" s="24">
        <v>27523</v>
      </c>
      <c r="G33" s="24">
        <v>17516</v>
      </c>
      <c r="H33" s="10"/>
      <c r="I33" s="10"/>
      <c r="J33" s="24">
        <v>52262</v>
      </c>
      <c r="K33" s="19">
        <f t="shared" si="0"/>
        <v>181538</v>
      </c>
    </row>
    <row r="34" spans="1:11">
      <c r="A34" s="13">
        <v>22</v>
      </c>
      <c r="B34" s="16" t="s">
        <v>24</v>
      </c>
      <c r="C34" s="10"/>
      <c r="D34" s="52" t="s">
        <v>19</v>
      </c>
      <c r="E34" s="31">
        <v>79157</v>
      </c>
      <c r="F34" s="24"/>
      <c r="G34" s="24"/>
      <c r="H34" s="24"/>
      <c r="I34" s="24"/>
      <c r="J34" s="24">
        <v>26068</v>
      </c>
      <c r="K34" s="19">
        <f t="shared" si="0"/>
        <v>105225</v>
      </c>
    </row>
    <row r="35" spans="1:11">
      <c r="A35" s="13">
        <v>23</v>
      </c>
      <c r="B35" s="16" t="s">
        <v>24</v>
      </c>
      <c r="C35" s="10"/>
      <c r="D35" s="52" t="s">
        <v>20</v>
      </c>
      <c r="E35" s="25">
        <v>56542</v>
      </c>
      <c r="F35" s="24">
        <v>8989</v>
      </c>
      <c r="G35" s="24"/>
      <c r="H35" s="10"/>
      <c r="I35" s="10"/>
      <c r="J35" s="24">
        <v>13032</v>
      </c>
      <c r="K35" s="19">
        <f t="shared" si="0"/>
        <v>78563</v>
      </c>
    </row>
    <row r="36" spans="1:11">
      <c r="A36" s="13">
        <v>24</v>
      </c>
      <c r="B36" s="16" t="s">
        <v>7</v>
      </c>
      <c r="C36" s="10"/>
      <c r="D36" s="52">
        <v>89</v>
      </c>
      <c r="E36" s="22">
        <v>46011</v>
      </c>
      <c r="F36" s="24">
        <v>1392</v>
      </c>
      <c r="G36" s="24"/>
      <c r="H36" s="10"/>
      <c r="I36" s="10"/>
      <c r="J36" s="24">
        <v>35185</v>
      </c>
      <c r="K36" s="19">
        <f t="shared" si="0"/>
        <v>82588</v>
      </c>
    </row>
    <row r="37" spans="1:11">
      <c r="A37" s="13">
        <v>25</v>
      </c>
      <c r="B37" s="16" t="s">
        <v>21</v>
      </c>
      <c r="C37" s="10"/>
      <c r="D37" s="54" t="s">
        <v>43</v>
      </c>
      <c r="E37" s="22">
        <v>53231</v>
      </c>
      <c r="F37" s="24">
        <v>6958</v>
      </c>
      <c r="G37" s="24">
        <v>134873</v>
      </c>
      <c r="H37" s="10"/>
      <c r="I37" s="10"/>
      <c r="J37" s="24">
        <v>47035</v>
      </c>
      <c r="K37" s="19">
        <f t="shared" si="0"/>
        <v>242097</v>
      </c>
    </row>
    <row r="38" spans="1:11">
      <c r="A38" s="13">
        <v>26</v>
      </c>
      <c r="B38" s="16" t="s">
        <v>21</v>
      </c>
      <c r="C38" s="10"/>
      <c r="D38" s="52">
        <v>22</v>
      </c>
      <c r="E38" s="22">
        <v>107129</v>
      </c>
      <c r="F38" s="24">
        <v>10686</v>
      </c>
      <c r="G38" s="24"/>
      <c r="H38" s="10"/>
      <c r="I38" s="10"/>
      <c r="J38" s="24">
        <v>42165</v>
      </c>
      <c r="K38" s="19">
        <f t="shared" si="0"/>
        <v>159980</v>
      </c>
    </row>
    <row r="39" spans="1:11">
      <c r="A39" s="13">
        <v>27</v>
      </c>
      <c r="B39" s="16" t="s">
        <v>21</v>
      </c>
      <c r="C39" s="10"/>
      <c r="D39" s="52">
        <v>24</v>
      </c>
      <c r="E39" s="22">
        <v>125974</v>
      </c>
      <c r="F39" s="24">
        <v>6926</v>
      </c>
      <c r="G39" s="24"/>
      <c r="H39" s="10"/>
      <c r="I39" s="10"/>
      <c r="J39" s="24">
        <v>93216</v>
      </c>
      <c r="K39" s="19">
        <f t="shared" si="0"/>
        <v>226116</v>
      </c>
    </row>
    <row r="40" spans="1:11">
      <c r="A40" s="13">
        <v>28</v>
      </c>
      <c r="B40" s="16" t="s">
        <v>22</v>
      </c>
      <c r="C40" s="10"/>
      <c r="D40" s="52">
        <v>6</v>
      </c>
      <c r="E40" s="22">
        <v>82473</v>
      </c>
      <c r="F40" s="24">
        <v>18005</v>
      </c>
      <c r="G40" s="31">
        <v>9667</v>
      </c>
      <c r="H40" s="10"/>
      <c r="I40" s="10"/>
      <c r="J40" s="24">
        <v>21390</v>
      </c>
      <c r="K40" s="19">
        <f t="shared" si="0"/>
        <v>131535</v>
      </c>
    </row>
    <row r="41" spans="1:11">
      <c r="A41" s="13">
        <v>29</v>
      </c>
      <c r="B41" s="16" t="s">
        <v>22</v>
      </c>
      <c r="C41" s="10"/>
      <c r="D41" s="52">
        <v>10</v>
      </c>
      <c r="E41" s="22">
        <v>104708</v>
      </c>
      <c r="F41" s="24">
        <v>49423</v>
      </c>
      <c r="G41" s="31"/>
      <c r="H41" s="10"/>
      <c r="I41" s="10"/>
      <c r="J41" s="31">
        <v>35266</v>
      </c>
      <c r="K41" s="19">
        <f t="shared" si="0"/>
        <v>189397</v>
      </c>
    </row>
    <row r="42" spans="1:11">
      <c r="A42" s="13">
        <v>30</v>
      </c>
      <c r="B42" s="16" t="s">
        <v>22</v>
      </c>
      <c r="C42" s="10"/>
      <c r="D42" s="52">
        <v>12</v>
      </c>
      <c r="E42" s="22">
        <v>65628</v>
      </c>
      <c r="F42" s="24">
        <v>11870</v>
      </c>
      <c r="G42" s="31"/>
      <c r="H42" s="10"/>
      <c r="I42" s="10"/>
      <c r="J42" s="24">
        <v>33158</v>
      </c>
      <c r="K42" s="19">
        <f t="shared" si="0"/>
        <v>110656</v>
      </c>
    </row>
    <row r="43" spans="1:11">
      <c r="A43" s="13">
        <v>31</v>
      </c>
      <c r="B43" s="16" t="s">
        <v>23</v>
      </c>
      <c r="C43" s="10"/>
      <c r="D43" s="52">
        <v>1</v>
      </c>
      <c r="E43" s="22">
        <v>62507</v>
      </c>
      <c r="F43" s="24">
        <v>6168</v>
      </c>
      <c r="G43" s="31"/>
      <c r="H43" s="10"/>
      <c r="I43" s="10"/>
      <c r="J43" s="24">
        <v>29269</v>
      </c>
      <c r="K43" s="19">
        <f t="shared" si="0"/>
        <v>97944</v>
      </c>
    </row>
    <row r="44" spans="1:11">
      <c r="A44" s="13">
        <v>32</v>
      </c>
      <c r="B44" s="16" t="s">
        <v>23</v>
      </c>
      <c r="C44" s="10"/>
      <c r="D44" s="52">
        <v>7</v>
      </c>
      <c r="E44" s="24">
        <v>29988</v>
      </c>
      <c r="F44" s="24">
        <v>16288</v>
      </c>
      <c r="G44" s="31"/>
      <c r="H44" s="10"/>
      <c r="I44" s="10"/>
      <c r="J44" s="24">
        <v>70971</v>
      </c>
      <c r="K44" s="19">
        <f t="shared" si="0"/>
        <v>117247</v>
      </c>
    </row>
    <row r="45" spans="1:11">
      <c r="A45" s="13">
        <v>33</v>
      </c>
      <c r="B45" s="16" t="s">
        <v>23</v>
      </c>
      <c r="C45" s="10"/>
      <c r="D45" s="52">
        <v>9</v>
      </c>
      <c r="E45" s="22">
        <v>67655</v>
      </c>
      <c r="F45" s="24">
        <v>1093</v>
      </c>
      <c r="G45" s="31"/>
      <c r="H45" s="10"/>
      <c r="I45" s="10"/>
      <c r="J45" s="22">
        <v>41099</v>
      </c>
      <c r="K45" s="19">
        <f t="shared" si="0"/>
        <v>109847</v>
      </c>
    </row>
    <row r="46" spans="1:11">
      <c r="A46" s="13">
        <v>34</v>
      </c>
      <c r="B46" s="16" t="s">
        <v>23</v>
      </c>
      <c r="C46" s="10"/>
      <c r="D46" s="52">
        <v>10</v>
      </c>
      <c r="E46" s="22">
        <v>55845</v>
      </c>
      <c r="F46" s="24">
        <v>11206</v>
      </c>
      <c r="G46" s="24">
        <v>290126</v>
      </c>
      <c r="H46" s="10"/>
      <c r="I46" s="10"/>
      <c r="J46" s="24">
        <v>78270</v>
      </c>
      <c r="K46" s="19">
        <f t="shared" si="0"/>
        <v>435447</v>
      </c>
    </row>
    <row r="47" spans="1:11">
      <c r="A47" s="13">
        <v>35</v>
      </c>
      <c r="B47" s="16" t="s">
        <v>23</v>
      </c>
      <c r="C47" s="10"/>
      <c r="D47" s="52">
        <v>11</v>
      </c>
      <c r="E47" s="22">
        <v>77172</v>
      </c>
      <c r="F47" s="24">
        <v>4406</v>
      </c>
      <c r="G47" s="24">
        <v>334456</v>
      </c>
      <c r="H47" s="10"/>
      <c r="I47" s="10"/>
      <c r="J47" s="24">
        <v>52119</v>
      </c>
      <c r="K47" s="19">
        <f t="shared" si="0"/>
        <v>468153</v>
      </c>
    </row>
    <row r="48" spans="1:11" ht="15.75" thickBot="1">
      <c r="A48" s="42">
        <v>36</v>
      </c>
      <c r="B48" s="43" t="s">
        <v>23</v>
      </c>
      <c r="C48" s="44"/>
      <c r="D48" s="55">
        <v>18</v>
      </c>
      <c r="E48" s="45">
        <v>95894</v>
      </c>
      <c r="F48" s="46">
        <v>5076</v>
      </c>
      <c r="G48" s="46"/>
      <c r="H48" s="44"/>
      <c r="I48" s="44"/>
      <c r="J48" s="45">
        <v>46636</v>
      </c>
      <c r="K48" s="61">
        <f t="shared" si="0"/>
        <v>147606</v>
      </c>
    </row>
    <row r="49" spans="1:12">
      <c r="A49" s="35"/>
      <c r="B49" s="36"/>
      <c r="C49" s="37" t="s">
        <v>41</v>
      </c>
      <c r="D49" s="38"/>
      <c r="E49" s="39">
        <f>SUM(E13:E48)</f>
        <v>2509714</v>
      </c>
      <c r="F49" s="40">
        <f>SUM(F13:F48)</f>
        <v>336939</v>
      </c>
      <c r="G49" s="40">
        <f>SUM(G13:G48)</f>
        <v>1488325</v>
      </c>
      <c r="H49" s="40"/>
      <c r="I49" s="40"/>
      <c r="J49" s="40">
        <f>SUM(J13:J48)</f>
        <v>1615855</v>
      </c>
      <c r="K49" s="41">
        <f>J49+G49+F49+E49</f>
        <v>5950833</v>
      </c>
      <c r="L49" s="26"/>
    </row>
    <row r="50" spans="1:12">
      <c r="K50" s="49"/>
    </row>
    <row r="51" spans="1:12">
      <c r="A51" s="62" t="s">
        <v>6</v>
      </c>
      <c r="B51" s="75" t="s">
        <v>1</v>
      </c>
      <c r="C51" s="76"/>
      <c r="D51" s="76"/>
      <c r="E51" s="64" t="s">
        <v>2</v>
      </c>
      <c r="F51" s="80"/>
      <c r="G51" s="80"/>
      <c r="H51" s="80"/>
      <c r="I51" s="80"/>
      <c r="J51" s="80"/>
      <c r="K51" s="81"/>
    </row>
    <row r="52" spans="1:12">
      <c r="A52" s="74"/>
      <c r="B52" s="77"/>
      <c r="C52" s="78"/>
      <c r="D52" s="78"/>
      <c r="E52" s="66"/>
      <c r="F52" s="88"/>
      <c r="G52" s="88"/>
      <c r="H52" s="88"/>
      <c r="I52" s="88"/>
      <c r="J52" s="88"/>
      <c r="K52" s="84"/>
    </row>
    <row r="53" spans="1:12">
      <c r="A53" s="74"/>
      <c r="B53" s="64" t="s">
        <v>3</v>
      </c>
      <c r="C53" s="65"/>
      <c r="D53" s="62" t="s">
        <v>4</v>
      </c>
      <c r="E53" s="85" t="s">
        <v>50</v>
      </c>
      <c r="F53" s="85"/>
      <c r="G53" s="85"/>
      <c r="H53" s="86"/>
      <c r="I53" s="86"/>
      <c r="J53" s="86"/>
      <c r="K53" s="62" t="s">
        <v>5</v>
      </c>
    </row>
    <row r="54" spans="1:12">
      <c r="A54" s="63"/>
      <c r="B54" s="66"/>
      <c r="C54" s="67"/>
      <c r="D54" s="63"/>
      <c r="E54" s="14" t="s">
        <v>35</v>
      </c>
      <c r="F54" s="17" t="s">
        <v>36</v>
      </c>
      <c r="G54" s="12" t="s">
        <v>37</v>
      </c>
      <c r="H54" s="14"/>
      <c r="I54" s="15"/>
      <c r="J54" s="18" t="s">
        <v>38</v>
      </c>
      <c r="K54" s="63"/>
    </row>
    <row r="55" spans="1:12">
      <c r="A55" s="13">
        <v>37</v>
      </c>
      <c r="B55" s="10" t="s">
        <v>25</v>
      </c>
      <c r="C55" s="10"/>
      <c r="D55" s="52">
        <v>5</v>
      </c>
      <c r="E55" s="20">
        <v>21395</v>
      </c>
      <c r="F55" s="24"/>
      <c r="G55" s="24"/>
      <c r="H55" s="11"/>
      <c r="I55" s="11"/>
      <c r="J55" s="24">
        <v>34655</v>
      </c>
      <c r="K55" s="21">
        <f>J55+G55+F55+E55</f>
        <v>56050</v>
      </c>
    </row>
    <row r="56" spans="1:12">
      <c r="A56" s="13">
        <v>38</v>
      </c>
      <c r="B56" s="10" t="s">
        <v>25</v>
      </c>
      <c r="C56" s="10"/>
      <c r="D56" s="52">
        <v>6</v>
      </c>
      <c r="E56" s="20">
        <v>91630</v>
      </c>
      <c r="F56" s="24">
        <v>16825</v>
      </c>
      <c r="G56" s="31"/>
      <c r="H56" s="11"/>
      <c r="I56" s="11"/>
      <c r="J56" s="20">
        <v>30386</v>
      </c>
      <c r="K56" s="50">
        <f t="shared" ref="K56:K93" si="1">J56+G56+F56+E56</f>
        <v>138841</v>
      </c>
    </row>
    <row r="57" spans="1:12">
      <c r="A57" s="13">
        <v>39</v>
      </c>
      <c r="B57" s="16" t="s">
        <v>25</v>
      </c>
      <c r="C57" s="10"/>
      <c r="D57" s="52">
        <v>9</v>
      </c>
      <c r="E57" s="24">
        <v>12858</v>
      </c>
      <c r="F57" s="24"/>
      <c r="G57" s="31"/>
      <c r="H57" s="11"/>
      <c r="I57" s="11"/>
      <c r="J57" s="24"/>
      <c r="K57" s="51">
        <f t="shared" si="1"/>
        <v>12858</v>
      </c>
    </row>
    <row r="58" spans="1:12">
      <c r="A58" s="13">
        <v>40</v>
      </c>
      <c r="B58" s="16" t="s">
        <v>25</v>
      </c>
      <c r="C58" s="10"/>
      <c r="D58" s="52">
        <v>10</v>
      </c>
      <c r="E58" s="22">
        <v>15254</v>
      </c>
      <c r="F58" s="24">
        <v>704</v>
      </c>
      <c r="G58" s="31"/>
      <c r="H58" s="11"/>
      <c r="I58" s="11"/>
      <c r="J58" s="24">
        <v>12350</v>
      </c>
      <c r="K58" s="51">
        <f t="shared" si="1"/>
        <v>28308</v>
      </c>
    </row>
    <row r="59" spans="1:12">
      <c r="A59" s="13">
        <v>41</v>
      </c>
      <c r="B59" s="16" t="s">
        <v>26</v>
      </c>
      <c r="C59" s="10"/>
      <c r="D59" s="52">
        <v>21</v>
      </c>
      <c r="E59" s="22">
        <v>76233</v>
      </c>
      <c r="F59" s="24">
        <v>4348</v>
      </c>
      <c r="G59" s="31"/>
      <c r="H59" s="11"/>
      <c r="I59" s="11"/>
      <c r="J59" s="24">
        <v>6484</v>
      </c>
      <c r="K59" s="51">
        <f t="shared" si="1"/>
        <v>87065</v>
      </c>
    </row>
    <row r="60" spans="1:12">
      <c r="A60" s="13">
        <v>42</v>
      </c>
      <c r="B60" s="16" t="s">
        <v>26</v>
      </c>
      <c r="C60" s="10"/>
      <c r="D60" s="52">
        <v>24</v>
      </c>
      <c r="E60" s="22">
        <v>64037</v>
      </c>
      <c r="F60" s="24">
        <v>8976</v>
      </c>
      <c r="G60" s="31"/>
      <c r="H60" s="11"/>
      <c r="I60" s="11"/>
      <c r="J60" s="24">
        <v>25683</v>
      </c>
      <c r="K60" s="51">
        <f t="shared" si="1"/>
        <v>98696</v>
      </c>
    </row>
    <row r="61" spans="1:12">
      <c r="A61" s="13">
        <v>43</v>
      </c>
      <c r="B61" s="16" t="s">
        <v>26</v>
      </c>
      <c r="C61" s="10"/>
      <c r="D61" s="52">
        <v>25</v>
      </c>
      <c r="E61" s="24">
        <v>59894</v>
      </c>
      <c r="F61" s="24">
        <v>41060</v>
      </c>
      <c r="G61" s="31">
        <v>348961</v>
      </c>
      <c r="H61" s="11"/>
      <c r="I61" s="11"/>
      <c r="J61" s="24">
        <v>46055</v>
      </c>
      <c r="K61" s="51">
        <f t="shared" si="1"/>
        <v>495970</v>
      </c>
    </row>
    <row r="62" spans="1:12">
      <c r="A62" s="13">
        <v>44</v>
      </c>
      <c r="B62" s="16" t="s">
        <v>26</v>
      </c>
      <c r="C62" s="10"/>
      <c r="D62" s="52">
        <v>26</v>
      </c>
      <c r="E62" s="20">
        <v>88449</v>
      </c>
      <c r="F62" s="24"/>
      <c r="G62" s="31"/>
      <c r="H62" s="11"/>
      <c r="I62" s="11"/>
      <c r="J62" s="20">
        <v>75017</v>
      </c>
      <c r="K62" s="51">
        <f t="shared" si="1"/>
        <v>163466</v>
      </c>
    </row>
    <row r="63" spans="1:12" s="34" customFormat="1">
      <c r="A63" s="13">
        <v>45</v>
      </c>
      <c r="B63" s="29" t="s">
        <v>26</v>
      </c>
      <c r="C63" s="29"/>
      <c r="D63" s="56">
        <v>29</v>
      </c>
      <c r="E63" s="30">
        <v>52686</v>
      </c>
      <c r="F63" s="31"/>
      <c r="G63" s="31"/>
      <c r="H63" s="32"/>
      <c r="I63" s="32"/>
      <c r="J63" s="31">
        <v>13434</v>
      </c>
      <c r="K63" s="51">
        <f t="shared" si="1"/>
        <v>66120</v>
      </c>
    </row>
    <row r="64" spans="1:12" s="34" customFormat="1">
      <c r="A64" s="13">
        <v>46</v>
      </c>
      <c r="B64" s="29" t="s">
        <v>26</v>
      </c>
      <c r="C64" s="29"/>
      <c r="D64" s="56">
        <v>30</v>
      </c>
      <c r="E64" s="25">
        <v>70335</v>
      </c>
      <c r="F64" s="31">
        <v>12029</v>
      </c>
      <c r="G64" s="31"/>
      <c r="H64" s="32"/>
      <c r="I64" s="32"/>
      <c r="J64" s="31">
        <v>33371</v>
      </c>
      <c r="K64" s="51">
        <f t="shared" si="1"/>
        <v>115735</v>
      </c>
    </row>
    <row r="65" spans="1:14" s="34" customFormat="1">
      <c r="A65" s="13">
        <v>47</v>
      </c>
      <c r="B65" s="29" t="s">
        <v>34</v>
      </c>
      <c r="C65" s="29"/>
      <c r="D65" s="56">
        <v>31</v>
      </c>
      <c r="E65" s="25">
        <v>108752</v>
      </c>
      <c r="F65" s="31">
        <v>551</v>
      </c>
      <c r="G65" s="31"/>
      <c r="H65" s="32"/>
      <c r="I65" s="32"/>
      <c r="J65" s="31">
        <v>9146</v>
      </c>
      <c r="K65" s="51">
        <f t="shared" si="1"/>
        <v>118449</v>
      </c>
    </row>
    <row r="66" spans="1:14">
      <c r="A66" s="13">
        <v>48</v>
      </c>
      <c r="B66" s="16" t="s">
        <v>26</v>
      </c>
      <c r="C66" s="10"/>
      <c r="D66" s="52">
        <v>32</v>
      </c>
      <c r="E66" s="24">
        <v>39767</v>
      </c>
      <c r="F66" s="24">
        <v>9255</v>
      </c>
      <c r="G66" s="31">
        <v>337957</v>
      </c>
      <c r="H66" s="11"/>
      <c r="I66" s="11"/>
      <c r="J66" s="24">
        <v>51975</v>
      </c>
      <c r="K66" s="51">
        <f t="shared" si="1"/>
        <v>438954</v>
      </c>
    </row>
    <row r="67" spans="1:14">
      <c r="A67" s="13">
        <v>49</v>
      </c>
      <c r="B67" s="16" t="s">
        <v>26</v>
      </c>
      <c r="C67" s="10"/>
      <c r="D67" s="52">
        <v>33</v>
      </c>
      <c r="E67" s="24">
        <v>81470</v>
      </c>
      <c r="F67" s="24">
        <v>55049</v>
      </c>
      <c r="G67" s="31">
        <v>233197</v>
      </c>
      <c r="H67" s="11"/>
      <c r="I67" s="11"/>
      <c r="J67" s="24">
        <v>73348</v>
      </c>
      <c r="K67" s="51">
        <f t="shared" si="1"/>
        <v>443064</v>
      </c>
    </row>
    <row r="68" spans="1:14">
      <c r="A68" s="13">
        <v>50</v>
      </c>
      <c r="B68" s="16" t="s">
        <v>26</v>
      </c>
      <c r="C68" s="10"/>
      <c r="D68" s="52">
        <v>34</v>
      </c>
      <c r="E68" s="20">
        <v>97022</v>
      </c>
      <c r="F68" s="24">
        <v>17667</v>
      </c>
      <c r="G68" s="31"/>
      <c r="H68" s="11"/>
      <c r="I68" s="11"/>
      <c r="J68" s="24">
        <v>31435</v>
      </c>
      <c r="K68" s="51">
        <f t="shared" si="1"/>
        <v>146124</v>
      </c>
    </row>
    <row r="69" spans="1:14">
      <c r="A69" s="13">
        <v>51</v>
      </c>
      <c r="B69" s="16" t="s">
        <v>26</v>
      </c>
      <c r="C69" s="10"/>
      <c r="D69" s="53">
        <v>35</v>
      </c>
      <c r="E69" s="22">
        <v>65305</v>
      </c>
      <c r="F69" s="24">
        <v>632</v>
      </c>
      <c r="G69" s="31"/>
      <c r="H69" s="10"/>
      <c r="I69" s="10"/>
      <c r="J69" s="24">
        <v>16337</v>
      </c>
      <c r="K69" s="51">
        <f t="shared" si="1"/>
        <v>82274</v>
      </c>
      <c r="N69" t="s">
        <v>47</v>
      </c>
    </row>
    <row r="70" spans="1:14">
      <c r="A70" s="13">
        <v>52</v>
      </c>
      <c r="B70" s="16" t="s">
        <v>26</v>
      </c>
      <c r="C70" s="10"/>
      <c r="D70" s="52" t="s">
        <v>27</v>
      </c>
      <c r="E70" s="24">
        <v>28674</v>
      </c>
      <c r="F70" s="24">
        <v>125</v>
      </c>
      <c r="G70" s="31"/>
      <c r="H70" s="10"/>
      <c r="I70" s="10"/>
      <c r="J70" s="24">
        <v>18991</v>
      </c>
      <c r="K70" s="51">
        <f t="shared" si="1"/>
        <v>47790</v>
      </c>
    </row>
    <row r="71" spans="1:14">
      <c r="A71" s="13">
        <v>53</v>
      </c>
      <c r="B71" s="16" t="s">
        <v>26</v>
      </c>
      <c r="C71" s="10"/>
      <c r="D71" s="52">
        <v>37</v>
      </c>
      <c r="E71" s="22">
        <v>103213</v>
      </c>
      <c r="F71" s="24">
        <v>857</v>
      </c>
      <c r="G71" s="31"/>
      <c r="H71" s="10"/>
      <c r="I71" s="10"/>
      <c r="J71" s="49">
        <v>38568</v>
      </c>
      <c r="K71" s="51">
        <f t="shared" si="1"/>
        <v>142638</v>
      </c>
    </row>
    <row r="72" spans="1:14">
      <c r="A72" s="13">
        <v>54</v>
      </c>
      <c r="B72" s="16" t="s">
        <v>26</v>
      </c>
      <c r="C72" s="10"/>
      <c r="D72" s="52">
        <v>38</v>
      </c>
      <c r="E72" s="24">
        <v>86514</v>
      </c>
      <c r="F72" s="24">
        <v>14368</v>
      </c>
      <c r="G72" s="31"/>
      <c r="H72" s="10"/>
      <c r="I72" s="10"/>
      <c r="J72" s="22">
        <v>43250</v>
      </c>
      <c r="K72" s="51">
        <f t="shared" si="1"/>
        <v>144132</v>
      </c>
    </row>
    <row r="73" spans="1:14">
      <c r="A73" s="13">
        <v>55</v>
      </c>
      <c r="B73" s="16" t="s">
        <v>26</v>
      </c>
      <c r="C73" s="10"/>
      <c r="D73" s="52">
        <v>39</v>
      </c>
      <c r="E73" s="22">
        <v>134394</v>
      </c>
      <c r="F73" s="24">
        <v>14329</v>
      </c>
      <c r="G73" s="31">
        <v>597073</v>
      </c>
      <c r="H73" s="10"/>
      <c r="I73" s="10"/>
      <c r="J73" s="22">
        <v>96397</v>
      </c>
      <c r="K73" s="51">
        <f t="shared" si="1"/>
        <v>842193</v>
      </c>
    </row>
    <row r="74" spans="1:14">
      <c r="A74" s="13">
        <v>56</v>
      </c>
      <c r="B74" s="16" t="s">
        <v>26</v>
      </c>
      <c r="C74" s="10"/>
      <c r="D74" s="52">
        <v>40</v>
      </c>
      <c r="E74" s="22">
        <v>89369</v>
      </c>
      <c r="F74" s="24">
        <v>41684</v>
      </c>
      <c r="G74" s="31">
        <v>577835</v>
      </c>
      <c r="H74" s="10"/>
      <c r="I74" s="10"/>
      <c r="J74" s="24">
        <v>91362</v>
      </c>
      <c r="K74" s="51">
        <f t="shared" si="1"/>
        <v>800250</v>
      </c>
    </row>
    <row r="75" spans="1:14">
      <c r="A75" s="13">
        <v>57</v>
      </c>
      <c r="B75" s="16" t="s">
        <v>26</v>
      </c>
      <c r="C75" s="10"/>
      <c r="D75" s="52">
        <v>41</v>
      </c>
      <c r="E75" s="22">
        <v>125816</v>
      </c>
      <c r="F75" s="24">
        <v>4123</v>
      </c>
      <c r="G75" s="31"/>
      <c r="H75" s="10"/>
      <c r="I75" s="10"/>
      <c r="J75" s="24">
        <v>53657</v>
      </c>
      <c r="K75" s="51">
        <f t="shared" si="1"/>
        <v>183596</v>
      </c>
    </row>
    <row r="76" spans="1:14">
      <c r="A76" s="13">
        <v>58</v>
      </c>
      <c r="B76" s="16" t="s">
        <v>26</v>
      </c>
      <c r="C76" s="10"/>
      <c r="D76" s="52">
        <v>42</v>
      </c>
      <c r="E76" s="22">
        <v>98278</v>
      </c>
      <c r="F76" s="24">
        <v>2397</v>
      </c>
      <c r="G76" s="31"/>
      <c r="H76" s="10"/>
      <c r="I76" s="10"/>
      <c r="J76" s="22">
        <v>44855</v>
      </c>
      <c r="K76" s="51">
        <f t="shared" si="1"/>
        <v>145530</v>
      </c>
    </row>
    <row r="77" spans="1:14">
      <c r="A77" s="13">
        <v>59</v>
      </c>
      <c r="B77" s="16" t="s">
        <v>26</v>
      </c>
      <c r="C77" s="10"/>
      <c r="D77" s="52">
        <v>43</v>
      </c>
      <c r="E77" s="22">
        <v>86677</v>
      </c>
      <c r="F77" s="24">
        <v>21079</v>
      </c>
      <c r="G77" s="31"/>
      <c r="H77" s="10"/>
      <c r="I77" s="10"/>
      <c r="J77" s="24">
        <v>44741</v>
      </c>
      <c r="K77" s="51">
        <f t="shared" si="1"/>
        <v>152497</v>
      </c>
    </row>
    <row r="78" spans="1:14">
      <c r="A78" s="13">
        <v>60</v>
      </c>
      <c r="B78" s="16" t="s">
        <v>26</v>
      </c>
      <c r="C78" s="10"/>
      <c r="D78" s="52">
        <v>44</v>
      </c>
      <c r="E78" s="22">
        <v>59616</v>
      </c>
      <c r="F78" s="24">
        <v>780</v>
      </c>
      <c r="G78" s="31"/>
      <c r="H78" s="10"/>
      <c r="I78" s="10"/>
      <c r="J78" s="24">
        <v>25694</v>
      </c>
      <c r="K78" s="51">
        <f t="shared" si="1"/>
        <v>86090</v>
      </c>
    </row>
    <row r="79" spans="1:14">
      <c r="A79" s="13">
        <v>61</v>
      </c>
      <c r="B79" s="16" t="s">
        <v>26</v>
      </c>
      <c r="C79" s="10"/>
      <c r="D79" s="52">
        <v>45</v>
      </c>
      <c r="E79" s="22">
        <v>137930</v>
      </c>
      <c r="F79" s="24">
        <v>3946</v>
      </c>
      <c r="G79" s="31"/>
      <c r="H79" s="10"/>
      <c r="I79" s="10"/>
      <c r="J79" s="22">
        <v>34293</v>
      </c>
      <c r="K79" s="51">
        <f t="shared" si="1"/>
        <v>176169</v>
      </c>
    </row>
    <row r="80" spans="1:14">
      <c r="A80" s="13">
        <v>62</v>
      </c>
      <c r="B80" s="16" t="s">
        <v>26</v>
      </c>
      <c r="C80" s="10"/>
      <c r="D80" s="52">
        <v>48</v>
      </c>
      <c r="E80" s="22">
        <v>62454</v>
      </c>
      <c r="F80" s="24">
        <v>14234</v>
      </c>
      <c r="G80" s="31"/>
      <c r="H80" s="10"/>
      <c r="I80" s="10"/>
      <c r="J80" s="22">
        <v>46164</v>
      </c>
      <c r="K80" s="51">
        <f t="shared" si="1"/>
        <v>122852</v>
      </c>
    </row>
    <row r="81" spans="1:11">
      <c r="A81" s="13">
        <v>63</v>
      </c>
      <c r="B81" s="16" t="s">
        <v>26</v>
      </c>
      <c r="C81" s="10"/>
      <c r="D81" s="52">
        <v>49</v>
      </c>
      <c r="E81" s="24">
        <v>47892</v>
      </c>
      <c r="F81" s="24">
        <v>224</v>
      </c>
      <c r="G81" s="31"/>
      <c r="H81" s="10"/>
      <c r="I81" s="10"/>
      <c r="J81" s="24">
        <v>51590</v>
      </c>
      <c r="K81" s="51">
        <f t="shared" si="1"/>
        <v>99706</v>
      </c>
    </row>
    <row r="82" spans="1:11">
      <c r="A82" s="13">
        <v>64</v>
      </c>
      <c r="B82" s="16" t="s">
        <v>26</v>
      </c>
      <c r="C82" s="10"/>
      <c r="D82" s="52">
        <v>50</v>
      </c>
      <c r="E82" s="24">
        <v>51136</v>
      </c>
      <c r="F82" s="24">
        <v>18678</v>
      </c>
      <c r="G82" s="31">
        <v>576157</v>
      </c>
      <c r="H82" s="10"/>
      <c r="I82" s="10"/>
      <c r="J82" s="24">
        <v>47221</v>
      </c>
      <c r="K82" s="51">
        <f t="shared" si="1"/>
        <v>693192</v>
      </c>
    </row>
    <row r="83" spans="1:11">
      <c r="A83" s="13">
        <v>65</v>
      </c>
      <c r="B83" s="16" t="s">
        <v>26</v>
      </c>
      <c r="C83" s="10"/>
      <c r="D83" s="52">
        <v>52</v>
      </c>
      <c r="E83" s="24">
        <v>61186</v>
      </c>
      <c r="F83" s="24">
        <v>27920</v>
      </c>
      <c r="G83" s="31"/>
      <c r="H83" s="10"/>
      <c r="I83" s="10"/>
      <c r="J83" s="24">
        <v>37531</v>
      </c>
      <c r="K83" s="51">
        <f t="shared" si="1"/>
        <v>126637</v>
      </c>
    </row>
    <row r="84" spans="1:11">
      <c r="A84" s="13">
        <v>66</v>
      </c>
      <c r="B84" s="16" t="s">
        <v>26</v>
      </c>
      <c r="C84" s="10"/>
      <c r="D84" s="52">
        <v>53</v>
      </c>
      <c r="E84" s="22">
        <v>92325</v>
      </c>
      <c r="F84" s="24">
        <v>157</v>
      </c>
      <c r="G84" s="31"/>
      <c r="H84" s="10"/>
      <c r="I84" s="10"/>
      <c r="J84" s="24">
        <v>21370</v>
      </c>
      <c r="K84" s="51">
        <f t="shared" si="1"/>
        <v>113852</v>
      </c>
    </row>
    <row r="85" spans="1:11">
      <c r="A85" s="13">
        <v>67</v>
      </c>
      <c r="B85" s="16" t="s">
        <v>26</v>
      </c>
      <c r="C85" s="10"/>
      <c r="D85" s="52" t="s">
        <v>28</v>
      </c>
      <c r="E85" s="22">
        <v>84322</v>
      </c>
      <c r="F85" s="24">
        <v>39976</v>
      </c>
      <c r="G85" s="31">
        <v>436694</v>
      </c>
      <c r="H85" s="10"/>
      <c r="I85" s="10"/>
      <c r="J85" s="22">
        <v>138612</v>
      </c>
      <c r="K85" s="51">
        <f t="shared" si="1"/>
        <v>699604</v>
      </c>
    </row>
    <row r="86" spans="1:11">
      <c r="A86" s="13">
        <v>68</v>
      </c>
      <c r="B86" s="16" t="s">
        <v>26</v>
      </c>
      <c r="C86" s="10"/>
      <c r="D86" s="52" t="s">
        <v>29</v>
      </c>
      <c r="E86" s="24">
        <v>57379</v>
      </c>
      <c r="F86" s="24">
        <v>2270</v>
      </c>
      <c r="G86" s="31">
        <v>299887</v>
      </c>
      <c r="H86" s="10"/>
      <c r="I86" s="10"/>
      <c r="J86" s="22">
        <v>134427</v>
      </c>
      <c r="K86" s="51">
        <f t="shared" si="1"/>
        <v>493963</v>
      </c>
    </row>
    <row r="87" spans="1:11">
      <c r="A87" s="13">
        <v>69</v>
      </c>
      <c r="B87" s="16" t="s">
        <v>30</v>
      </c>
      <c r="C87" s="10"/>
      <c r="D87" s="52">
        <v>1</v>
      </c>
      <c r="E87" s="24">
        <v>14716</v>
      </c>
      <c r="F87" s="24"/>
      <c r="G87" s="31"/>
      <c r="H87" s="10"/>
      <c r="I87" s="10"/>
      <c r="J87" s="24"/>
      <c r="K87" s="51">
        <f t="shared" si="1"/>
        <v>14716</v>
      </c>
    </row>
    <row r="88" spans="1:11">
      <c r="A88" s="13">
        <v>70</v>
      </c>
      <c r="B88" s="16" t="s">
        <v>30</v>
      </c>
      <c r="C88" s="10"/>
      <c r="D88" s="52">
        <v>3</v>
      </c>
      <c r="E88" s="24">
        <v>13825</v>
      </c>
      <c r="F88" s="24">
        <v>285</v>
      </c>
      <c r="G88" s="31"/>
      <c r="H88" s="10"/>
      <c r="I88" s="10"/>
      <c r="J88" s="24">
        <v>7435</v>
      </c>
      <c r="K88" s="51">
        <f t="shared" si="1"/>
        <v>21545</v>
      </c>
    </row>
    <row r="89" spans="1:11">
      <c r="A89" s="13">
        <v>71</v>
      </c>
      <c r="B89" s="16" t="s">
        <v>31</v>
      </c>
      <c r="C89" s="10"/>
      <c r="D89" s="52">
        <v>1</v>
      </c>
      <c r="E89" s="22">
        <v>89875</v>
      </c>
      <c r="F89" s="24">
        <v>571</v>
      </c>
      <c r="G89" s="31"/>
      <c r="H89" s="10"/>
      <c r="I89" s="10"/>
      <c r="J89" s="22">
        <v>14249</v>
      </c>
      <c r="K89" s="51">
        <f t="shared" si="1"/>
        <v>104695</v>
      </c>
    </row>
    <row r="90" spans="1:11">
      <c r="A90" s="13">
        <v>72</v>
      </c>
      <c r="B90" s="16" t="s">
        <v>31</v>
      </c>
      <c r="C90" s="10"/>
      <c r="D90" s="52">
        <v>3</v>
      </c>
      <c r="E90" s="22">
        <v>78334</v>
      </c>
      <c r="F90" s="24">
        <v>1553</v>
      </c>
      <c r="G90" s="31"/>
      <c r="H90" s="10"/>
      <c r="I90" s="10"/>
      <c r="J90" s="24">
        <v>58937</v>
      </c>
      <c r="K90" s="51">
        <f t="shared" si="1"/>
        <v>138824</v>
      </c>
    </row>
    <row r="91" spans="1:11">
      <c r="A91" s="13">
        <v>73</v>
      </c>
      <c r="B91" s="9" t="s">
        <v>7</v>
      </c>
      <c r="C91" s="11"/>
      <c r="D91" s="57" t="s">
        <v>32</v>
      </c>
      <c r="E91" s="24">
        <v>1969</v>
      </c>
      <c r="F91" s="24"/>
      <c r="G91" s="31"/>
      <c r="H91" s="10"/>
      <c r="I91" s="10"/>
      <c r="J91" s="24"/>
      <c r="K91" s="51">
        <f t="shared" si="1"/>
        <v>1969</v>
      </c>
    </row>
    <row r="92" spans="1:11">
      <c r="A92" s="13">
        <v>74</v>
      </c>
      <c r="B92" s="9" t="s">
        <v>25</v>
      </c>
      <c r="C92" s="11"/>
      <c r="D92" s="57">
        <v>4</v>
      </c>
      <c r="E92" s="24">
        <v>26647</v>
      </c>
      <c r="F92" s="24"/>
      <c r="G92" s="31">
        <v>85561</v>
      </c>
      <c r="H92" s="10"/>
      <c r="I92" s="10"/>
      <c r="J92" s="24">
        <v>15217</v>
      </c>
      <c r="K92" s="51">
        <f t="shared" si="1"/>
        <v>127425</v>
      </c>
    </row>
    <row r="93" spans="1:11" ht="15.75" thickBot="1">
      <c r="A93" s="13">
        <v>75</v>
      </c>
      <c r="B93" s="47" t="s">
        <v>33</v>
      </c>
      <c r="C93" s="48"/>
      <c r="D93" s="58">
        <v>1</v>
      </c>
      <c r="E93" s="46">
        <v>23312</v>
      </c>
      <c r="F93" s="46"/>
      <c r="G93" s="59"/>
      <c r="H93" s="44"/>
      <c r="I93" s="44"/>
      <c r="J93" s="46">
        <v>20053</v>
      </c>
      <c r="K93" s="61">
        <f t="shared" si="1"/>
        <v>43365</v>
      </c>
    </row>
    <row r="94" spans="1:11">
      <c r="A94" s="71" t="s">
        <v>40</v>
      </c>
      <c r="B94" s="72"/>
      <c r="C94" s="72"/>
      <c r="D94" s="73"/>
      <c r="E94" s="40">
        <f>SUM(E55:E93)</f>
        <v>2600940</v>
      </c>
      <c r="F94" s="40">
        <f>SUM(F55:F93)</f>
        <v>376652</v>
      </c>
      <c r="G94" s="40">
        <f>SUM(G56:G93)</f>
        <v>3493322</v>
      </c>
      <c r="H94" s="40"/>
      <c r="I94" s="40"/>
      <c r="J94" s="40">
        <f>SUM(J55:J93)</f>
        <v>1544290</v>
      </c>
      <c r="K94" s="40">
        <f>E94+F94+G94+J94</f>
        <v>8015204</v>
      </c>
    </row>
    <row r="95" spans="1:11" ht="15.75">
      <c r="A95" s="9"/>
      <c r="B95" s="10"/>
      <c r="C95" s="10"/>
      <c r="D95" s="28" t="s">
        <v>42</v>
      </c>
      <c r="E95" s="28">
        <f>E94+E49</f>
        <v>5110654</v>
      </c>
      <c r="F95" s="28">
        <f>F94+F49</f>
        <v>713591</v>
      </c>
      <c r="G95" s="28">
        <f>G94+G49</f>
        <v>4981647</v>
      </c>
      <c r="H95" s="28"/>
      <c r="I95" s="28"/>
      <c r="J95" s="28">
        <f>J94+J49</f>
        <v>3160145</v>
      </c>
      <c r="K95" s="60">
        <f>K94+K49</f>
        <v>13966037</v>
      </c>
    </row>
    <row r="96" spans="1:11">
      <c r="A96" s="26"/>
      <c r="B96" s="26"/>
      <c r="C96" s="26"/>
      <c r="D96" s="26"/>
      <c r="E96" s="27"/>
      <c r="F96" s="27"/>
      <c r="G96" s="27"/>
      <c r="H96" s="26"/>
      <c r="I96" s="26"/>
      <c r="J96" s="23"/>
      <c r="K96" s="23"/>
    </row>
    <row r="97" spans="3:3">
      <c r="C97" t="s">
        <v>39</v>
      </c>
    </row>
  </sheetData>
  <mergeCells count="18">
    <mergeCell ref="A94:D94"/>
    <mergeCell ref="A9:A12"/>
    <mergeCell ref="K11:K12"/>
    <mergeCell ref="B51:D52"/>
    <mergeCell ref="A51:A54"/>
    <mergeCell ref="B9:D10"/>
    <mergeCell ref="E9:K10"/>
    <mergeCell ref="E11:J11"/>
    <mergeCell ref="B11:C12"/>
    <mergeCell ref="D11:D12"/>
    <mergeCell ref="K53:K54"/>
    <mergeCell ref="E51:K52"/>
    <mergeCell ref="E53:J53"/>
    <mergeCell ref="D53:D54"/>
    <mergeCell ref="B53:C54"/>
    <mergeCell ref="B7:K7"/>
    <mergeCell ref="B8:K8"/>
    <mergeCell ref="B6:K6"/>
  </mergeCells>
  <pageMargins left="0.46" right="0.47" top="0.68" bottom="0.4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компьютор</dc:creator>
  <cp:lastModifiedBy>компьютор</cp:lastModifiedBy>
  <cp:lastPrinted>2017-03-02T02:15:18Z</cp:lastPrinted>
  <dcterms:created xsi:type="dcterms:W3CDTF">2013-01-11T07:14:44Z</dcterms:created>
  <dcterms:modified xsi:type="dcterms:W3CDTF">2017-03-02T02:26:59Z</dcterms:modified>
</cp:coreProperties>
</file>